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2585" activeTab="0"/>
  </bookViews>
  <sheets>
    <sheet name="Лист1" sheetId="1" r:id="rId1"/>
    <sheet name="Лист2" sheetId="2" r:id="rId2"/>
    <sheet name="Лист3" sheetId="3" r:id="rId3"/>
  </sheets>
  <definedNames>
    <definedName name="sub_2000" localSheetId="0">'Лист1'!$F$1</definedName>
    <definedName name="sub_2001" localSheetId="0">'Лист1'!$A$13</definedName>
    <definedName name="sub_2100" localSheetId="0">'Лист1'!$A$15</definedName>
    <definedName name="sub_2101" localSheetId="0">'Лист1'!$A$16</definedName>
    <definedName name="sub_21011" localSheetId="0">'Лист1'!$A$17</definedName>
    <definedName name="sub_210111" localSheetId="0">'Лист1'!$A$18</definedName>
    <definedName name="sub_2101111" localSheetId="0">'Лист1'!$A$19</definedName>
    <definedName name="sub_2101112" localSheetId="0">'Лист1'!$A$20</definedName>
    <definedName name="sub_2101113" localSheetId="0">'Лист1'!$A$21</definedName>
    <definedName name="sub_21011131" localSheetId="0">'Лист1'!$A$22</definedName>
    <definedName name="sub_210112" localSheetId="0">'Лист1'!$A$23</definedName>
    <definedName name="sub_2101121" localSheetId="0">'Лист1'!$A$24</definedName>
    <definedName name="sub_210113" localSheetId="0">'Лист1'!$A$25</definedName>
    <definedName name="sub_2101131" localSheetId="0">'Лист1'!$A$26</definedName>
    <definedName name="sub_2101132" localSheetId="0">'Лист1'!$A$27</definedName>
    <definedName name="sub_2101133" localSheetId="0">'Лист1'!$A$28</definedName>
    <definedName name="sub_210114" localSheetId="0">'Лист1'!$A$36</definedName>
    <definedName name="sub_210115" localSheetId="0">'Лист1'!$A$37</definedName>
    <definedName name="sub_21012" localSheetId="0">'Лист1'!$A$38</definedName>
    <definedName name="sub_210121" localSheetId="0">'Лист1'!$A$39</definedName>
    <definedName name="sub_2101210" localSheetId="0">'Лист1'!$A$48</definedName>
    <definedName name="sub_21012101" localSheetId="0">'Лист1'!$A$49</definedName>
    <definedName name="sub_2101211" localSheetId="0">'Лист1'!$A$50</definedName>
    <definedName name="sub_2101212" localSheetId="0">'Лист1'!$A$51</definedName>
    <definedName name="sub_210122" localSheetId="0">'Лист1'!$A$40</definedName>
    <definedName name="sub_210123" localSheetId="0">'Лист1'!$A$41</definedName>
    <definedName name="sub_210124" localSheetId="0">'Лист1'!$A$42</definedName>
    <definedName name="sub_210125" localSheetId="0">'Лист1'!$A$43</definedName>
    <definedName name="sub_210126" localSheetId="0">'Лист1'!$A$44</definedName>
    <definedName name="sub_210127" localSheetId="0">'Лист1'!$A$45</definedName>
    <definedName name="sub_210128" localSheetId="0">'Лист1'!$A$46</definedName>
    <definedName name="sub_210129" localSheetId="0">'Лист1'!$A$47</definedName>
    <definedName name="sub_21013" localSheetId="0">'Лист1'!$A$54</definedName>
    <definedName name="sub_2111" localSheetId="0">'Лист1'!#REF!</definedName>
    <definedName name="sub_2200" localSheetId="0">'Лист1'!$A$55</definedName>
    <definedName name="sub_2222" localSheetId="0">'Лист1'!#REF!</definedName>
    <definedName name="sub_2300" localSheetId="0">'Лист1'!$A$56</definedName>
    <definedName name="sub_23011" localSheetId="0">'Лист1'!$A$57</definedName>
    <definedName name="sub_23012" localSheetId="0">'Лист1'!$A$59</definedName>
    <definedName name="sub_2333" localSheetId="0">'Лист1'!#REF!</definedName>
    <definedName name="sub_2400" localSheetId="0">'Лист1'!$A$61</definedName>
    <definedName name="sub_2401" localSheetId="0">'Лист1'!$A$62</definedName>
    <definedName name="sub_2402" localSheetId="0">'Лист1'!$A$63</definedName>
    <definedName name="sub_24021" localSheetId="0">'Лист1'!$A$64</definedName>
    <definedName name="sub_2403" localSheetId="0">'Лист1'!$A$66</definedName>
    <definedName name="sub_24031" localSheetId="0">'Лист1'!$A$68</definedName>
    <definedName name="sub_2404" localSheetId="0">'Лист1'!$A$70</definedName>
    <definedName name="sub_24041" localSheetId="0">'Лист1'!$A$71</definedName>
    <definedName name="sub_2405" localSheetId="0">'Лист1'!$A$74</definedName>
    <definedName name="sub_24051" localSheetId="0">'Лист1'!$A$75</definedName>
    <definedName name="sub_2406" localSheetId="0">'Лист1'!$A$78</definedName>
    <definedName name="sub_2407" localSheetId="0">'Лист1'!$A$79</definedName>
    <definedName name="sub_24071" localSheetId="0">'Лист1'!$A$80</definedName>
    <definedName name="sub_2408" localSheetId="0">'Лист1'!$A$81</definedName>
    <definedName name="sub_2444" localSheetId="0">'Лист1'!#REF!</definedName>
    <definedName name="sub_2555" localSheetId="0">'Лист1'!#REF!</definedName>
  </definedNames>
  <calcPr fullCalcOnLoad="1"/>
</workbook>
</file>

<file path=xl/sharedStrings.xml><?xml version="1.0" encoding="utf-8"?>
<sst xmlns="http://schemas.openxmlformats.org/spreadsheetml/2006/main" count="225" uniqueCount="156">
  <si>
    <t>Приложение 2</t>
  </si>
  <si>
    <t>к приказу Федеральной службы по тарифам</t>
  </si>
  <si>
    <t>от 24 октября 2014 г. N 1831-э</t>
  </si>
  <si>
    <t>Форма раскрытия информации</t>
  </si>
  <si>
    <t>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</si>
  <si>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N п/п</t>
  </si>
  <si>
    <t>Показатель</t>
  </si>
  <si>
    <t>Ед. изм.</t>
  </si>
  <si>
    <t>Примечание*(3)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</si>
  <si>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</si>
  <si>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</si>
  <si>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</si>
  <si>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</si>
  <si>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</si>
  <si>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</si>
  <si>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</si>
  <si>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</si>
  <si>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</si>
  <si>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</si>
  <si>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</si>
  <si>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</si>
  <si>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</si>
  <si>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</si>
  <si>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</si>
  <si>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</si>
  <si>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</si>
  <si>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</si>
  <si>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</si>
  <si>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</si>
  <si>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</si>
  <si>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</si>
  <si>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</si>
  <si>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расшифровкой)*(4)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</si>
  <si>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</si>
  <si>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</si>
  <si>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</si>
  <si>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</si>
  <si>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</si>
  <si>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</si>
  <si>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</si>
  <si>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</si>
  <si>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</si>
  <si>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</si>
  <si>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</si>
  <si>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</si>
  <si>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</si>
  <si>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</si>
  <si>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</si>
  <si>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</si>
  <si>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</si>
  <si>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</si>
  <si>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</si>
  <si>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</si>
  <si>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</si>
  <si>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</si>
  <si>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</si>
  <si>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</si>
  <si>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</si>
  <si>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</si>
  <si>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</si>
  <si>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</si>
  <si>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</si>
  <si>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</si>
  <si>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</si>
  <si>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</si>
  <si>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</si>
  <si>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</si>
  <si>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</si>
  <si>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</si>
  <si>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</si>
  <si>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</si>
  <si>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</si>
  <si>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</si>
  <si>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России*(5)</t>
  </si>
  <si>
    <t>Примечание:</t>
  </si>
  <si>
    <t>*(1)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</si>
  <si>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*(2)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</si>
  <si>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*(3)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</si>
  <si>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1.1</t>
  </si>
  <si>
    <t>1.1.1</t>
  </si>
  <si>
    <t>1.1.2</t>
  </si>
  <si>
    <t>1.1.3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</si>
  <si>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</si>
  <si>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</si>
  <si>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</si>
  <si>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</si>
  <si>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</si>
  <si>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</si>
  <si>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</si>
  <si>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</si>
  <si>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</si>
  <si>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</si>
  <si>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</si>
  <si>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</si>
  <si>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</si>
  <si>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</si>
  <si>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</si>
  <si>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</t>
  </si>
  <si>
    <t>7.1</t>
  </si>
  <si>
    <t>*(4)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 1178.</t>
  </si>
  <si>
    <t>*(5) В соответствии с пунктом 4.2.14.8. Положения о Министерстве энергетики Российской Федерации, утвержденного постановлением Правительства Российской Федерации от 28.05.2008 N 400.</t>
  </si>
  <si>
    <t>1.1.3.3.1</t>
  </si>
  <si>
    <t>1.1.3.3.2</t>
  </si>
  <si>
    <t>1.1.3.3.3</t>
  </si>
  <si>
    <t>1.1.3.3.4</t>
  </si>
  <si>
    <t>1.1.3.3.5</t>
  </si>
  <si>
    <t>1.1.3.3.6</t>
  </si>
  <si>
    <t>1.1.3.3.7</t>
  </si>
  <si>
    <t>Ремонт основных фондов</t>
  </si>
  <si>
    <t>Работы и услуги сторонних организаций</t>
  </si>
  <si>
    <t>Командировочные и представительские расходы</t>
  </si>
  <si>
    <t>Расходы на подготовку кадров</t>
  </si>
  <si>
    <t>Расходы на обеспечение нормальных условий труда и ТБ</t>
  </si>
  <si>
    <t>Расходы на страхование</t>
  </si>
  <si>
    <t xml:space="preserve">Электроэнергия на хоз. нужды </t>
  </si>
  <si>
    <t>1.2.12.1</t>
  </si>
  <si>
    <t>1.2.12.2</t>
  </si>
  <si>
    <t>Теплоэнергия</t>
  </si>
  <si>
    <t>Расходы на энергосбережение</t>
  </si>
  <si>
    <t>план *(1)</t>
  </si>
  <si>
    <t>факт *(2)</t>
  </si>
  <si>
    <t>2014 год</t>
  </si>
  <si>
    <t>Справочно: расходы на ремонт, всего (пункт 1.1.1.2 + пункт 1.1.2.1 + пункт 1.1.1.3.1)</t>
  </si>
  <si>
    <t>руб./МВтч</t>
  </si>
  <si>
    <t>МВтч</t>
  </si>
  <si>
    <t>в том числе трансформаторная мощность подстанций на  уровне напряжения ВН</t>
  </si>
  <si>
    <t>2.1.</t>
  </si>
  <si>
    <t>2.2.</t>
  </si>
  <si>
    <t>в том числе трансформаторная мощность подстанций на  уровне напряжения СН II</t>
  </si>
  <si>
    <t>3.2</t>
  </si>
  <si>
    <t>3.1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</si>
  <si>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</si>
  <si>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 II уровне напряжения</t>
  </si>
  <si>
    <t>3.3</t>
  </si>
  <si>
    <t>в том числе количество условных единиц по линиям электропередач на НН уровне напряжения</t>
  </si>
  <si>
    <t>4.1</t>
  </si>
  <si>
    <t>4.2</t>
  </si>
  <si>
    <t>4.3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</si>
  <si>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</si>
  <si>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СНII уровне напряжения</t>
  </si>
  <si>
    <t>в том числе количество условных единиц по подстанциям на НН уровне напряжения</t>
  </si>
  <si>
    <t>5.1</t>
  </si>
  <si>
    <t>5.2</t>
  </si>
  <si>
    <t>5.3</t>
  </si>
  <si>
    <t>в том числе длина линий электропередач на ВН уровне напряжения</t>
  </si>
  <si>
    <t>в том числе длина линий электропередач на СНII уровне напряжения</t>
  </si>
  <si>
    <t>в том числе длина линий электропередач на НН уровне напряжения</t>
  </si>
  <si>
    <t>-</t>
  </si>
  <si>
    <t xml:space="preserve">вследствие снижения объемов потребления теплоресурсов </t>
  </si>
  <si>
    <t xml:space="preserve">в результате не дополучения выручки  от оказания услуг по передаче электроэнергии </t>
  </si>
  <si>
    <r>
      <t xml:space="preserve">Наименование организации: </t>
    </r>
    <r>
      <rPr>
        <u val="single"/>
        <sz val="12"/>
        <rFont val="Times New Roman"/>
        <family val="1"/>
      </rPr>
      <t>Муниципальное предприятие г. Абакана "Абаканские электрические сети"</t>
    </r>
  </si>
  <si>
    <r>
      <t xml:space="preserve">ИНН: </t>
    </r>
    <r>
      <rPr>
        <u val="single"/>
        <sz val="12"/>
        <rFont val="Times New Roman"/>
        <family val="1"/>
      </rPr>
      <t>1901002975</t>
    </r>
  </si>
  <si>
    <r>
      <t xml:space="preserve">КПП: </t>
    </r>
    <r>
      <rPr>
        <u val="single"/>
        <sz val="12"/>
        <rFont val="Times New Roman"/>
        <family val="1"/>
      </rPr>
      <t>190101001</t>
    </r>
  </si>
  <si>
    <r>
      <t xml:space="preserve">Долгосрочный период регулирования: </t>
    </r>
    <r>
      <rPr>
        <u val="single"/>
        <sz val="12"/>
        <rFont val="Times New Roman"/>
        <family val="1"/>
      </rPr>
      <t>2012</t>
    </r>
    <r>
      <rPr>
        <sz val="12"/>
        <rFont val="Times New Roman"/>
        <family val="1"/>
      </rPr>
      <t xml:space="preserve"> - </t>
    </r>
    <r>
      <rPr>
        <u val="single"/>
        <sz val="12"/>
        <rFont val="Times New Roman"/>
        <family val="1"/>
      </rPr>
      <t>2014</t>
    </r>
    <r>
      <rPr>
        <sz val="12"/>
        <rFont val="Times New Roman"/>
        <family val="1"/>
      </rPr>
      <t xml:space="preserve"> гг.</t>
    </r>
  </si>
  <si>
    <t>в результате фактически начисленной амортизации по вновь веденным энергосетевым объектам, а также принятым на баланс предприятия бесхозным сетям</t>
  </si>
  <si>
    <t>данные расходы не утверждены в тарифе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</si>
</sst>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"/>
  </numFmts>
  <fonts count="45">
    <font>
      <sz val="10"/>
      <name val="Arial Cyr"/>
      <family val="0"/>
    </font>
    <font>
      <sz val="12"/>
      <name val="Arial"/>
      <family val="2"/>
    </font>
    <font>
      <b/>
      <sz val="12"/>
      <color indexed="6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63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49" fontId="7" fillId="34" borderId="12" xfId="0" applyNumberFormat="1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horizontal="center" vertical="top" wrapText="1"/>
    </xf>
    <xf numFmtId="4" fontId="7" fillId="34" borderId="13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justify" vertical="top" wrapText="1"/>
    </xf>
    <xf numFmtId="49" fontId="7" fillId="0" borderId="12" xfId="0" applyNumberFormat="1" applyFont="1" applyBorder="1" applyAlignment="1">
      <alignment horizontal="left" vertical="top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top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justify" vertical="top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49" fontId="7" fillId="35" borderId="12" xfId="0" applyNumberFormat="1" applyFont="1" applyFill="1" applyBorder="1" applyAlignment="1">
      <alignment horizontal="left" vertical="top" wrapText="1"/>
    </xf>
    <xf numFmtId="0" fontId="7" fillId="35" borderId="13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horizontal="center" vertical="top" wrapText="1"/>
    </xf>
    <xf numFmtId="4" fontId="7" fillId="35" borderId="13" xfId="0" applyNumberFormat="1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justify" vertical="top"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7" fillId="0" borderId="14" xfId="0" applyFont="1" applyBorder="1" applyAlignment="1">
      <alignment vertical="top" wrapText="1"/>
    </xf>
    <xf numFmtId="2" fontId="0" fillId="0" borderId="15" xfId="0" applyNumberFormat="1" applyFill="1" applyBorder="1" applyAlignment="1">
      <alignment horizontal="center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left" vertical="top" wrapText="1"/>
    </xf>
    <xf numFmtId="0" fontId="8" fillId="0" borderId="12" xfId="0" applyFont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8"/>
  <sheetViews>
    <sheetView tabSelected="1" zoomScalePageLayoutView="0" workbookViewId="0" topLeftCell="A53">
      <selection activeCell="E59" sqref="E59:E60"/>
    </sheetView>
  </sheetViews>
  <sheetFormatPr defaultColWidth="9.00390625" defaultRowHeight="12.75"/>
  <cols>
    <col min="1" max="1" width="10.625" style="0" customWidth="1"/>
    <col min="2" max="2" width="50.875" style="0" customWidth="1"/>
    <col min="3" max="3" width="13.625" style="0" customWidth="1"/>
    <col min="4" max="4" width="14.625" style="0" customWidth="1"/>
    <col min="5" max="5" width="16.375" style="0" customWidth="1"/>
    <col min="6" max="6" width="22.875" style="0" customWidth="1"/>
    <col min="7" max="7" width="13.625" style="0" customWidth="1"/>
  </cols>
  <sheetData>
    <row r="1" spans="1:6" ht="15.75">
      <c r="A1" s="4"/>
      <c r="B1" s="4"/>
      <c r="C1" s="4"/>
      <c r="D1" s="4"/>
      <c r="E1" s="4"/>
      <c r="F1" s="5" t="s">
        <v>0</v>
      </c>
    </row>
    <row r="2" spans="1:6" ht="15.75">
      <c r="A2" s="4"/>
      <c r="B2" s="4"/>
      <c r="C2" s="4"/>
      <c r="D2" s="4"/>
      <c r="E2" s="4"/>
      <c r="F2" s="5" t="s">
        <v>1</v>
      </c>
    </row>
    <row r="3" spans="1:6" ht="15.75">
      <c r="A3" s="4"/>
      <c r="B3" s="4"/>
      <c r="C3" s="4"/>
      <c r="D3" s="4"/>
      <c r="E3" s="4"/>
      <c r="F3" s="5" t="s">
        <v>2</v>
      </c>
    </row>
    <row r="4" spans="1:6" ht="15.75">
      <c r="A4" s="6"/>
      <c r="B4" s="4"/>
      <c r="C4" s="4"/>
      <c r="D4" s="4"/>
      <c r="E4" s="4"/>
      <c r="F4" s="4"/>
    </row>
    <row r="5" spans="1:6" ht="15.75">
      <c r="A5" s="47" t="s">
        <v>3</v>
      </c>
      <c r="B5" s="47"/>
      <c r="C5" s="47"/>
      <c r="D5" s="47"/>
      <c r="E5" s="47"/>
      <c r="F5" s="47"/>
    </row>
    <row r="6" spans="1:6" ht="48.75" customHeight="1">
      <c r="A6" s="48" t="s">
        <v>4</v>
      </c>
      <c r="B6" s="48"/>
      <c r="C6" s="48"/>
      <c r="D6" s="48"/>
      <c r="E6" s="48"/>
      <c r="F6" s="48"/>
    </row>
    <row r="7" spans="1:6" ht="15.75">
      <c r="A7" s="6"/>
      <c r="B7" s="4"/>
      <c r="C7" s="4"/>
      <c r="D7" s="4"/>
      <c r="E7" s="4"/>
      <c r="F7" s="4"/>
    </row>
    <row r="8" spans="1:6" ht="15.75">
      <c r="A8" s="7" t="s">
        <v>150</v>
      </c>
      <c r="B8" s="4"/>
      <c r="C8" s="4"/>
      <c r="D8" s="4"/>
      <c r="E8" s="4"/>
      <c r="F8" s="4"/>
    </row>
    <row r="9" spans="1:6" ht="15.75">
      <c r="A9" s="7" t="s">
        <v>151</v>
      </c>
      <c r="B9" s="4"/>
      <c r="C9" s="4"/>
      <c r="D9" s="4"/>
      <c r="E9" s="4"/>
      <c r="F9" s="4"/>
    </row>
    <row r="10" spans="1:6" ht="15.75">
      <c r="A10" s="7" t="s">
        <v>152</v>
      </c>
      <c r="B10" s="4"/>
      <c r="C10" s="4"/>
      <c r="D10" s="4"/>
      <c r="E10" s="4"/>
      <c r="F10" s="4"/>
    </row>
    <row r="11" spans="1:9" ht="15.75">
      <c r="A11" s="7" t="s">
        <v>153</v>
      </c>
      <c r="B11" s="4"/>
      <c r="C11" s="4"/>
      <c r="D11" s="4"/>
      <c r="E11" s="4"/>
      <c r="F11" s="4"/>
      <c r="I11" s="2"/>
    </row>
    <row r="12" spans="1:6" ht="16.5" thickBot="1">
      <c r="A12" s="6"/>
      <c r="B12" s="4"/>
      <c r="C12" s="4"/>
      <c r="D12" s="4"/>
      <c r="E12" s="4"/>
      <c r="F12" s="4"/>
    </row>
    <row r="13" spans="1:6" ht="16.5" customHeight="1" thickBot="1">
      <c r="A13" s="43" t="s">
        <v>5</v>
      </c>
      <c r="B13" s="43" t="s">
        <v>6</v>
      </c>
      <c r="C13" s="43" t="s">
        <v>7</v>
      </c>
      <c r="D13" s="45" t="s">
        <v>121</v>
      </c>
      <c r="E13" s="46"/>
      <c r="F13" s="43" t="s">
        <v>8</v>
      </c>
    </row>
    <row r="14" spans="1:34" ht="16.5" thickBot="1">
      <c r="A14" s="44"/>
      <c r="B14" s="44"/>
      <c r="C14" s="44"/>
      <c r="D14" s="8" t="s">
        <v>119</v>
      </c>
      <c r="E14" s="9" t="s">
        <v>120</v>
      </c>
      <c r="F14" s="44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</row>
    <row r="15" spans="1:34" ht="16.5" thickBot="1">
      <c r="A15" s="10" t="s">
        <v>9</v>
      </c>
      <c r="B15" s="11" t="s">
        <v>10</v>
      </c>
      <c r="C15" s="12" t="s">
        <v>11</v>
      </c>
      <c r="D15" s="12" t="s">
        <v>11</v>
      </c>
      <c r="E15" s="12" t="s">
        <v>11</v>
      </c>
      <c r="F15" s="12" t="s">
        <v>11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</row>
    <row r="16" spans="1:7" s="36" customFormat="1" ht="16.5" thickBot="1">
      <c r="A16" s="30">
        <v>1</v>
      </c>
      <c r="B16" s="31" t="s">
        <v>12</v>
      </c>
      <c r="C16" s="32" t="s">
        <v>13</v>
      </c>
      <c r="D16" s="33">
        <f>D17+D38+D54</f>
        <v>315865.62</v>
      </c>
      <c r="E16" s="33">
        <f>E17+E38+E54</f>
        <v>330844.63</v>
      </c>
      <c r="F16" s="34"/>
      <c r="G16" s="35"/>
    </row>
    <row r="17" spans="1:34" ht="16.5" thickBot="1">
      <c r="A17" s="13" t="s">
        <v>78</v>
      </c>
      <c r="B17" s="14" t="s">
        <v>14</v>
      </c>
      <c r="C17" s="15" t="s">
        <v>13</v>
      </c>
      <c r="D17" s="16">
        <v>149304.93</v>
      </c>
      <c r="E17" s="16">
        <f>E18+E23+E25+E36+E37</f>
        <v>146713.94999999998</v>
      </c>
      <c r="F17" s="17"/>
      <c r="G17" s="35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</row>
    <row r="18" spans="1:34" ht="16.5" thickBot="1">
      <c r="A18" s="18" t="s">
        <v>79</v>
      </c>
      <c r="B18" s="11" t="s">
        <v>15</v>
      </c>
      <c r="C18" s="12" t="s">
        <v>13</v>
      </c>
      <c r="D18" s="19"/>
      <c r="E18" s="19">
        <v>16825.6</v>
      </c>
      <c r="F18" s="20"/>
      <c r="G18" s="35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</row>
    <row r="19" spans="1:34" ht="32.25" thickBot="1">
      <c r="A19" s="18" t="s">
        <v>16</v>
      </c>
      <c r="B19" s="11" t="s">
        <v>17</v>
      </c>
      <c r="C19" s="12" t="s">
        <v>13</v>
      </c>
      <c r="D19" s="19"/>
      <c r="E19" s="19">
        <v>14696.16</v>
      </c>
      <c r="F19" s="20"/>
      <c r="G19" s="35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</row>
    <row r="20" spans="1:34" ht="16.5" thickBot="1">
      <c r="A20" s="18" t="s">
        <v>18</v>
      </c>
      <c r="B20" s="11" t="s">
        <v>19</v>
      </c>
      <c r="C20" s="12" t="s">
        <v>13</v>
      </c>
      <c r="D20" s="21"/>
      <c r="E20" s="21"/>
      <c r="F20" s="20"/>
      <c r="G20" s="35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</row>
    <row r="21" spans="1:34" ht="63.75" thickBot="1">
      <c r="A21" s="18" t="s">
        <v>20</v>
      </c>
      <c r="B21" s="11" t="s">
        <v>21</v>
      </c>
      <c r="C21" s="12" t="s">
        <v>13</v>
      </c>
      <c r="D21" s="19"/>
      <c r="E21" s="19">
        <v>2129.44</v>
      </c>
      <c r="F21" s="20"/>
      <c r="G21" s="35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</row>
    <row r="22" spans="1:34" ht="16.5" thickBot="1">
      <c r="A22" s="18" t="s">
        <v>22</v>
      </c>
      <c r="B22" s="11" t="s">
        <v>23</v>
      </c>
      <c r="C22" s="12" t="s">
        <v>13</v>
      </c>
      <c r="D22" s="19"/>
      <c r="E22" s="19">
        <v>673.32</v>
      </c>
      <c r="F22" s="20"/>
      <c r="G22" s="35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</row>
    <row r="23" spans="1:34" ht="16.5" thickBot="1">
      <c r="A23" s="18" t="s">
        <v>80</v>
      </c>
      <c r="B23" s="11" t="s">
        <v>24</v>
      </c>
      <c r="C23" s="12" t="s">
        <v>13</v>
      </c>
      <c r="D23" s="19"/>
      <c r="E23" s="19">
        <v>86323.26</v>
      </c>
      <c r="F23" s="20"/>
      <c r="G23" s="35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</row>
    <row r="24" spans="1:34" ht="16.5" thickBot="1">
      <c r="A24" s="18" t="s">
        <v>25</v>
      </c>
      <c r="B24" s="11" t="s">
        <v>23</v>
      </c>
      <c r="C24" s="12" t="s">
        <v>13</v>
      </c>
      <c r="D24" s="21"/>
      <c r="E24" s="21"/>
      <c r="F24" s="20"/>
      <c r="G24" s="35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</row>
    <row r="25" spans="1:34" ht="32.25" thickBot="1">
      <c r="A25" s="18" t="s">
        <v>81</v>
      </c>
      <c r="B25" s="11" t="s">
        <v>26</v>
      </c>
      <c r="C25" s="12" t="s">
        <v>13</v>
      </c>
      <c r="D25" s="19"/>
      <c r="E25" s="19">
        <f>E26+E27+E28</f>
        <v>43565.09</v>
      </c>
      <c r="F25" s="20"/>
      <c r="G25" s="35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</row>
    <row r="26" spans="1:34" ht="32.25" thickBot="1">
      <c r="A26" s="18" t="s">
        <v>27</v>
      </c>
      <c r="B26" s="11" t="s">
        <v>28</v>
      </c>
      <c r="C26" s="12" t="s">
        <v>13</v>
      </c>
      <c r="D26" s="19"/>
      <c r="E26" s="19">
        <v>921.88</v>
      </c>
      <c r="F26" s="20"/>
      <c r="G26" s="35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</row>
    <row r="27" spans="1:34" ht="16.5" thickBot="1">
      <c r="A27" s="18" t="s">
        <v>29</v>
      </c>
      <c r="B27" s="11" t="s">
        <v>30</v>
      </c>
      <c r="C27" s="12" t="s">
        <v>13</v>
      </c>
      <c r="D27" s="19"/>
      <c r="E27" s="19">
        <v>12.36</v>
      </c>
      <c r="F27" s="20"/>
      <c r="G27" s="35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</row>
    <row r="28" spans="1:34" ht="35.25" customHeight="1" thickBot="1">
      <c r="A28" s="18" t="s">
        <v>31</v>
      </c>
      <c r="B28" s="11" t="s">
        <v>32</v>
      </c>
      <c r="C28" s="12" t="s">
        <v>13</v>
      </c>
      <c r="D28" s="19"/>
      <c r="E28" s="19">
        <v>42630.85</v>
      </c>
      <c r="F28" s="20"/>
      <c r="G28" s="35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</row>
    <row r="29" spans="1:34" s="3" customFormat="1" ht="16.5" thickBot="1">
      <c r="A29" s="24" t="s">
        <v>101</v>
      </c>
      <c r="B29" s="25" t="s">
        <v>108</v>
      </c>
      <c r="C29" s="26" t="s">
        <v>13</v>
      </c>
      <c r="D29" s="21"/>
      <c r="E29" s="21">
        <v>25403.08</v>
      </c>
      <c r="F29" s="27"/>
      <c r="G29" s="35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</row>
    <row r="30" spans="1:34" s="3" customFormat="1" ht="16.5" thickBot="1">
      <c r="A30" s="24" t="s">
        <v>102</v>
      </c>
      <c r="B30" s="25" t="s">
        <v>109</v>
      </c>
      <c r="C30" s="26" t="s">
        <v>13</v>
      </c>
      <c r="D30" s="21"/>
      <c r="E30" s="21">
        <f>13397.76-E27</f>
        <v>13385.4</v>
      </c>
      <c r="F30" s="27"/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</row>
    <row r="31" spans="1:34" s="3" customFormat="1" ht="16.5" thickBot="1">
      <c r="A31" s="24" t="s">
        <v>103</v>
      </c>
      <c r="B31" s="25" t="s">
        <v>110</v>
      </c>
      <c r="C31" s="26" t="s">
        <v>13</v>
      </c>
      <c r="D31" s="21"/>
      <c r="E31" s="21">
        <v>741.13</v>
      </c>
      <c r="F31" s="27"/>
      <c r="G31" s="35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</row>
    <row r="32" spans="1:34" s="3" customFormat="1" ht="16.5" thickBot="1">
      <c r="A32" s="24" t="s">
        <v>104</v>
      </c>
      <c r="B32" s="25" t="s">
        <v>111</v>
      </c>
      <c r="C32" s="26" t="s">
        <v>13</v>
      </c>
      <c r="D32" s="21"/>
      <c r="E32" s="21">
        <v>325.32</v>
      </c>
      <c r="F32" s="27"/>
      <c r="G32" s="35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</row>
    <row r="33" spans="1:34" s="3" customFormat="1" ht="32.25" thickBot="1">
      <c r="A33" s="24" t="s">
        <v>105</v>
      </c>
      <c r="B33" s="25" t="s">
        <v>112</v>
      </c>
      <c r="C33" s="26" t="s">
        <v>13</v>
      </c>
      <c r="D33" s="21"/>
      <c r="E33" s="21">
        <v>884.7</v>
      </c>
      <c r="F33" s="27"/>
      <c r="G33" s="35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</row>
    <row r="34" spans="1:34" s="3" customFormat="1" ht="16.5" thickBot="1">
      <c r="A34" s="24" t="s">
        <v>106</v>
      </c>
      <c r="B34" s="25" t="s">
        <v>113</v>
      </c>
      <c r="C34" s="26" t="s">
        <v>13</v>
      </c>
      <c r="D34" s="21"/>
      <c r="E34" s="21">
        <v>238.74</v>
      </c>
      <c r="F34" s="27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</row>
    <row r="35" spans="1:34" s="3" customFormat="1" ht="16.5" thickBot="1">
      <c r="A35" s="24" t="s">
        <v>107</v>
      </c>
      <c r="B35" s="25" t="s">
        <v>114</v>
      </c>
      <c r="C35" s="26" t="s">
        <v>13</v>
      </c>
      <c r="D35" s="21"/>
      <c r="E35" s="21">
        <v>1652.48</v>
      </c>
      <c r="F35" s="27"/>
      <c r="G35" s="35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</row>
    <row r="36" spans="1:34" ht="48" thickBot="1">
      <c r="A36" s="18" t="s">
        <v>82</v>
      </c>
      <c r="B36" s="11" t="s">
        <v>33</v>
      </c>
      <c r="C36" s="12" t="s">
        <v>13</v>
      </c>
      <c r="D36" s="21"/>
      <c r="E36" s="21"/>
      <c r="F36" s="20"/>
      <c r="G36" s="35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</row>
    <row r="37" spans="1:34" ht="32.25" thickBot="1">
      <c r="A37" s="18" t="s">
        <v>83</v>
      </c>
      <c r="B37" s="11" t="s">
        <v>34</v>
      </c>
      <c r="C37" s="12" t="s">
        <v>13</v>
      </c>
      <c r="D37" s="21"/>
      <c r="E37" s="21"/>
      <c r="F37" s="20"/>
      <c r="G37" s="35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</row>
    <row r="38" spans="1:34" ht="32.25" thickBot="1">
      <c r="A38" s="13" t="s">
        <v>84</v>
      </c>
      <c r="B38" s="14" t="s">
        <v>35</v>
      </c>
      <c r="C38" s="15" t="s">
        <v>13</v>
      </c>
      <c r="D38" s="16">
        <f>D39+D40+D41+D42+D43+D44+D45+D46+D47+D48+D50+D51</f>
        <v>166560.69</v>
      </c>
      <c r="E38" s="16">
        <f>E39+E40+E41+E42+E43+E44+E45+E46+E47+E48+E50+E51</f>
        <v>184130.68000000002</v>
      </c>
      <c r="F38" s="17"/>
      <c r="G38" s="35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</row>
    <row r="39" spans="1:34" ht="16.5" thickBot="1">
      <c r="A39" s="18" t="s">
        <v>85</v>
      </c>
      <c r="B39" s="11" t="s">
        <v>36</v>
      </c>
      <c r="C39" s="12" t="s">
        <v>13</v>
      </c>
      <c r="D39" s="19"/>
      <c r="E39" s="19"/>
      <c r="F39" s="20"/>
      <c r="G39" s="35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</row>
    <row r="40" spans="1:34" ht="48" thickBot="1">
      <c r="A40" s="18" t="s">
        <v>86</v>
      </c>
      <c r="B40" s="11" t="s">
        <v>37</v>
      </c>
      <c r="C40" s="12" t="s">
        <v>13</v>
      </c>
      <c r="D40" s="21">
        <v>0</v>
      </c>
      <c r="E40" s="21">
        <v>1013.32</v>
      </c>
      <c r="F40" s="20" t="s">
        <v>155</v>
      </c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</row>
    <row r="41" spans="1:34" ht="16.5" thickBot="1">
      <c r="A41" s="18" t="s">
        <v>87</v>
      </c>
      <c r="B41" s="11" t="s">
        <v>38</v>
      </c>
      <c r="C41" s="12" t="s">
        <v>13</v>
      </c>
      <c r="D41" s="19">
        <v>0</v>
      </c>
      <c r="E41" s="19">
        <v>0</v>
      </c>
      <c r="F41" s="20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</row>
    <row r="42" spans="1:34" ht="16.5" thickBot="1">
      <c r="A42" s="18" t="s">
        <v>88</v>
      </c>
      <c r="B42" s="11" t="s">
        <v>39</v>
      </c>
      <c r="C42" s="12" t="s">
        <v>13</v>
      </c>
      <c r="D42" s="19">
        <v>25343.5</v>
      </c>
      <c r="E42" s="19">
        <v>24057.81</v>
      </c>
      <c r="F42" s="20"/>
      <c r="G42" s="35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</row>
    <row r="43" spans="1:34" ht="50.25" customHeight="1" thickBot="1">
      <c r="A43" s="18" t="s">
        <v>89</v>
      </c>
      <c r="B43" s="11" t="s">
        <v>40</v>
      </c>
      <c r="C43" s="12" t="s">
        <v>13</v>
      </c>
      <c r="D43" s="19"/>
      <c r="E43" s="19"/>
      <c r="F43" s="20"/>
      <c r="G43" s="35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</row>
    <row r="44" spans="1:34" ht="158.25" thickBot="1">
      <c r="A44" s="18" t="s">
        <v>90</v>
      </c>
      <c r="B44" s="22" t="s">
        <v>41</v>
      </c>
      <c r="C44" s="23" t="s">
        <v>13</v>
      </c>
      <c r="D44" s="19">
        <v>79084.62</v>
      </c>
      <c r="E44" s="19">
        <v>105055.39</v>
      </c>
      <c r="F44" s="22" t="s">
        <v>154</v>
      </c>
      <c r="G44" s="35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</row>
    <row r="45" spans="1:34" ht="79.5" thickBot="1">
      <c r="A45" s="18" t="s">
        <v>91</v>
      </c>
      <c r="B45" s="22" t="s">
        <v>42</v>
      </c>
      <c r="C45" s="12" t="s">
        <v>13</v>
      </c>
      <c r="D45" s="19">
        <v>24590</v>
      </c>
      <c r="E45" s="19">
        <v>0</v>
      </c>
      <c r="F45" s="20" t="s">
        <v>149</v>
      </c>
      <c r="G45" s="35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</row>
    <row r="46" spans="1:34" ht="79.5" thickBot="1">
      <c r="A46" s="18" t="s">
        <v>92</v>
      </c>
      <c r="B46" s="22" t="s">
        <v>43</v>
      </c>
      <c r="C46" s="12" t="s">
        <v>13</v>
      </c>
      <c r="D46" s="19">
        <v>6552.35</v>
      </c>
      <c r="E46" s="19">
        <v>230.47</v>
      </c>
      <c r="F46" s="20" t="s">
        <v>149</v>
      </c>
      <c r="G46" s="35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</row>
    <row r="47" spans="1:34" ht="16.5" thickBot="1">
      <c r="A47" s="18" t="s">
        <v>93</v>
      </c>
      <c r="B47" s="11" t="s">
        <v>44</v>
      </c>
      <c r="C47" s="12" t="s">
        <v>13</v>
      </c>
      <c r="D47" s="19">
        <f>9884.6</f>
        <v>9884.6</v>
      </c>
      <c r="E47" s="19">
        <f>10685.42</f>
        <v>10685.42</v>
      </c>
      <c r="F47" s="20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</row>
    <row r="48" spans="1:34" ht="78.75" customHeight="1" thickBot="1">
      <c r="A48" s="18" t="s">
        <v>94</v>
      </c>
      <c r="B48" s="11" t="s">
        <v>45</v>
      </c>
      <c r="C48" s="12" t="s">
        <v>13</v>
      </c>
      <c r="D48" s="19"/>
      <c r="E48" s="19">
        <v>22341.07</v>
      </c>
      <c r="F48" s="20" t="s">
        <v>155</v>
      </c>
      <c r="G48" s="35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</row>
    <row r="49" spans="1:34" ht="32.25" thickBot="1">
      <c r="A49" s="18" t="s">
        <v>46</v>
      </c>
      <c r="B49" s="11" t="s">
        <v>47</v>
      </c>
      <c r="C49" s="12" t="s">
        <v>48</v>
      </c>
      <c r="D49" s="19" t="s">
        <v>147</v>
      </c>
      <c r="E49" s="28">
        <v>626</v>
      </c>
      <c r="F49" s="20"/>
      <c r="G49" s="35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</row>
    <row r="50" spans="1:34" ht="126.75" thickBot="1">
      <c r="A50" s="18" t="s">
        <v>95</v>
      </c>
      <c r="B50" s="11" t="s">
        <v>49</v>
      </c>
      <c r="C50" s="12" t="s">
        <v>13</v>
      </c>
      <c r="D50" s="19">
        <v>0</v>
      </c>
      <c r="E50" s="19">
        <v>0</v>
      </c>
      <c r="F50" s="20"/>
      <c r="G50" s="35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</row>
    <row r="51" spans="1:34" ht="32.25" thickBot="1">
      <c r="A51" s="18" t="s">
        <v>96</v>
      </c>
      <c r="B51" s="11" t="s">
        <v>50</v>
      </c>
      <c r="C51" s="12" t="s">
        <v>13</v>
      </c>
      <c r="D51" s="19">
        <f>D52+D53</f>
        <v>21105.62</v>
      </c>
      <c r="E51" s="19">
        <f>E52+E53</f>
        <v>20747.2</v>
      </c>
      <c r="F51" s="20"/>
      <c r="G51" s="35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</row>
    <row r="52" spans="1:34" s="3" customFormat="1" ht="48" thickBot="1">
      <c r="A52" s="24" t="s">
        <v>115</v>
      </c>
      <c r="B52" s="25" t="s">
        <v>117</v>
      </c>
      <c r="C52" s="26" t="s">
        <v>13</v>
      </c>
      <c r="D52" s="21">
        <v>1105.62</v>
      </c>
      <c r="E52" s="21">
        <v>747.15</v>
      </c>
      <c r="F52" s="29" t="s">
        <v>148</v>
      </c>
      <c r="G52" s="35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</row>
    <row r="53" spans="1:34" s="3" customFormat="1" ht="16.5" thickBot="1">
      <c r="A53" s="24" t="s">
        <v>116</v>
      </c>
      <c r="B53" s="25" t="s">
        <v>118</v>
      </c>
      <c r="C53" s="26" t="s">
        <v>13</v>
      </c>
      <c r="D53" s="21">
        <v>20000</v>
      </c>
      <c r="E53" s="21">
        <v>20000.05</v>
      </c>
      <c r="F53" s="27"/>
      <c r="G53" s="35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</row>
    <row r="54" spans="1:34" ht="48" thickBot="1">
      <c r="A54" s="24" t="s">
        <v>97</v>
      </c>
      <c r="B54" s="25" t="s">
        <v>51</v>
      </c>
      <c r="C54" s="26" t="s">
        <v>13</v>
      </c>
      <c r="D54" s="21">
        <v>0</v>
      </c>
      <c r="E54" s="21">
        <v>0</v>
      </c>
      <c r="F54" s="27"/>
      <c r="G54" s="35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</row>
    <row r="55" spans="1:34" ht="32.25" thickBot="1">
      <c r="A55" s="10" t="s">
        <v>52</v>
      </c>
      <c r="B55" s="11" t="s">
        <v>122</v>
      </c>
      <c r="C55" s="12" t="s">
        <v>13</v>
      </c>
      <c r="D55" s="21"/>
      <c r="E55" s="21"/>
      <c r="F55" s="20"/>
      <c r="G55" s="35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</row>
    <row r="56" spans="1:34" ht="48" thickBot="1">
      <c r="A56" s="10" t="s">
        <v>53</v>
      </c>
      <c r="B56" s="11" t="s">
        <v>54</v>
      </c>
      <c r="C56" s="12" t="s">
        <v>13</v>
      </c>
      <c r="D56" s="19">
        <v>79991</v>
      </c>
      <c r="E56" s="19">
        <v>73316.14</v>
      </c>
      <c r="F56" s="20"/>
      <c r="G56" s="35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</row>
    <row r="57" spans="1:34" ht="15.75">
      <c r="A57" s="50" t="s">
        <v>78</v>
      </c>
      <c r="B57" s="37" t="s">
        <v>55</v>
      </c>
      <c r="C57" s="43" t="s">
        <v>124</v>
      </c>
      <c r="D57" s="39">
        <v>70860</v>
      </c>
      <c r="E57" s="39">
        <v>59412</v>
      </c>
      <c r="F57" s="41"/>
      <c r="G57" s="38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</row>
    <row r="58" spans="1:34" ht="16.5" thickBot="1">
      <c r="A58" s="51"/>
      <c r="B58" s="11" t="s">
        <v>56</v>
      </c>
      <c r="C58" s="52"/>
      <c r="D58" s="40"/>
      <c r="E58" s="40"/>
      <c r="F58" s="42"/>
      <c r="G58" s="38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</row>
    <row r="59" spans="1:34" ht="15.75">
      <c r="A59" s="50" t="s">
        <v>84</v>
      </c>
      <c r="B59" s="37" t="s">
        <v>55</v>
      </c>
      <c r="C59" s="43" t="s">
        <v>123</v>
      </c>
      <c r="D59" s="39">
        <v>1128.86</v>
      </c>
      <c r="E59" s="39">
        <v>1234.03</v>
      </c>
      <c r="F59" s="41"/>
      <c r="G59" s="35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</row>
    <row r="60" spans="1:34" ht="48" thickBot="1">
      <c r="A60" s="51"/>
      <c r="B60" s="11" t="s">
        <v>57</v>
      </c>
      <c r="C60" s="44"/>
      <c r="D60" s="40"/>
      <c r="E60" s="40"/>
      <c r="F60" s="42"/>
      <c r="G60" s="35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</row>
    <row r="61" spans="1:34" ht="63.75" thickBot="1">
      <c r="A61" s="10" t="s">
        <v>58</v>
      </c>
      <c r="B61" s="11" t="s">
        <v>59</v>
      </c>
      <c r="C61" s="12" t="s">
        <v>11</v>
      </c>
      <c r="D61" s="12" t="s">
        <v>11</v>
      </c>
      <c r="E61" s="12" t="s">
        <v>11</v>
      </c>
      <c r="F61" s="12" t="s">
        <v>11</v>
      </c>
      <c r="G61" s="35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</row>
    <row r="62" spans="1:34" ht="32.25" thickBot="1">
      <c r="A62" s="18">
        <v>1</v>
      </c>
      <c r="B62" s="11" t="s">
        <v>60</v>
      </c>
      <c r="C62" s="12" t="s">
        <v>61</v>
      </c>
      <c r="D62" s="19">
        <v>19717</v>
      </c>
      <c r="E62" s="21">
        <v>21058</v>
      </c>
      <c r="F62" s="20"/>
      <c r="G62" s="35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</row>
    <row r="63" spans="1:34" ht="16.5" thickBot="1">
      <c r="A63" s="18">
        <v>2</v>
      </c>
      <c r="B63" s="11" t="s">
        <v>62</v>
      </c>
      <c r="C63" s="12" t="s">
        <v>63</v>
      </c>
      <c r="D63" s="19">
        <f>D64+D65</f>
        <v>329.24</v>
      </c>
      <c r="E63" s="19">
        <f>E64+E65</f>
        <v>359.38</v>
      </c>
      <c r="F63" s="20"/>
      <c r="G63" s="35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</row>
    <row r="64" spans="1:34" ht="32.25" thickBot="1">
      <c r="A64" s="18" t="s">
        <v>126</v>
      </c>
      <c r="B64" s="11" t="s">
        <v>125</v>
      </c>
      <c r="C64" s="12" t="s">
        <v>63</v>
      </c>
      <c r="D64" s="19">
        <v>50</v>
      </c>
      <c r="E64" s="19">
        <v>50</v>
      </c>
      <c r="F64" s="20"/>
      <c r="G64" s="35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</row>
    <row r="65" spans="1:34" ht="32.25" thickBot="1">
      <c r="A65" s="18" t="s">
        <v>127</v>
      </c>
      <c r="B65" s="11" t="s">
        <v>128</v>
      </c>
      <c r="C65" s="12" t="s">
        <v>63</v>
      </c>
      <c r="D65" s="19">
        <v>279.24</v>
      </c>
      <c r="E65" s="19">
        <v>309.38</v>
      </c>
      <c r="F65" s="20"/>
      <c r="G65" s="35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</row>
    <row r="66" spans="1:34" ht="32.25" thickBot="1">
      <c r="A66" s="18">
        <v>3</v>
      </c>
      <c r="B66" s="11" t="s">
        <v>64</v>
      </c>
      <c r="C66" s="12" t="s">
        <v>65</v>
      </c>
      <c r="D66" s="19">
        <f>D67+D68+D69</f>
        <v>2753.24</v>
      </c>
      <c r="E66" s="19">
        <f>E67+E68+E69</f>
        <v>2927.8</v>
      </c>
      <c r="F66" s="20"/>
      <c r="G66" s="35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</row>
    <row r="67" spans="1:34" ht="48" thickBot="1">
      <c r="A67" s="18" t="s">
        <v>130</v>
      </c>
      <c r="B67" s="11" t="s">
        <v>131</v>
      </c>
      <c r="C67" s="12" t="s">
        <v>65</v>
      </c>
      <c r="D67" s="19">
        <v>8.14</v>
      </c>
      <c r="E67" s="19">
        <v>8.14</v>
      </c>
      <c r="F67" s="20"/>
      <c r="G67" s="35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</row>
    <row r="68" spans="1:34" ht="48" thickBot="1">
      <c r="A68" s="18" t="s">
        <v>129</v>
      </c>
      <c r="B68" s="11" t="s">
        <v>132</v>
      </c>
      <c r="C68" s="12" t="s">
        <v>65</v>
      </c>
      <c r="D68" s="19">
        <v>1436.31</v>
      </c>
      <c r="E68" s="19">
        <v>1519.64</v>
      </c>
      <c r="F68" s="20"/>
      <c r="G68" s="35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</row>
    <row r="69" spans="1:34" ht="48" thickBot="1">
      <c r="A69" s="18" t="s">
        <v>133</v>
      </c>
      <c r="B69" s="11" t="s">
        <v>134</v>
      </c>
      <c r="C69" s="12" t="s">
        <v>65</v>
      </c>
      <c r="D69" s="19">
        <v>1308.79</v>
      </c>
      <c r="E69" s="19">
        <v>1400.02</v>
      </c>
      <c r="F69" s="20"/>
      <c r="G69" s="3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</row>
    <row r="70" spans="1:34" ht="32.25" thickBot="1">
      <c r="A70" s="18">
        <v>4</v>
      </c>
      <c r="B70" s="11" t="s">
        <v>66</v>
      </c>
      <c r="C70" s="12" t="s">
        <v>65</v>
      </c>
      <c r="D70" s="19">
        <f>D71+D72+D73</f>
        <v>4507</v>
      </c>
      <c r="E70" s="19">
        <f>E71+E72+E73</f>
        <v>4877.700000000001</v>
      </c>
      <c r="F70" s="20"/>
      <c r="G70" s="35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</row>
    <row r="71" spans="1:34" ht="32.25" thickBot="1">
      <c r="A71" s="18" t="s">
        <v>135</v>
      </c>
      <c r="B71" s="11" t="s">
        <v>138</v>
      </c>
      <c r="C71" s="12" t="s">
        <v>65</v>
      </c>
      <c r="D71" s="19">
        <v>172.6</v>
      </c>
      <c r="E71" s="19">
        <v>174.6</v>
      </c>
      <c r="F71" s="20"/>
      <c r="G71" s="35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</row>
    <row r="72" spans="1:34" ht="32.25" thickBot="1">
      <c r="A72" s="18" t="s">
        <v>136</v>
      </c>
      <c r="B72" s="11" t="s">
        <v>139</v>
      </c>
      <c r="C72" s="12"/>
      <c r="D72" s="19">
        <v>4334.4</v>
      </c>
      <c r="E72" s="19">
        <v>4703.1</v>
      </c>
      <c r="F72" s="20"/>
      <c r="G72" s="3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</row>
    <row r="73" spans="1:34" ht="32.25" thickBot="1">
      <c r="A73" s="18" t="s">
        <v>137</v>
      </c>
      <c r="B73" s="11" t="s">
        <v>140</v>
      </c>
      <c r="C73" s="12"/>
      <c r="D73" s="19"/>
      <c r="E73" s="19"/>
      <c r="F73" s="20"/>
      <c r="G73" s="3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</row>
    <row r="74" spans="1:34" ht="16.5" thickBot="1">
      <c r="A74" s="18">
        <v>5</v>
      </c>
      <c r="B74" s="11" t="s">
        <v>67</v>
      </c>
      <c r="C74" s="12" t="s">
        <v>68</v>
      </c>
      <c r="D74" s="19">
        <f>D75+D76+D77</f>
        <v>1126.306</v>
      </c>
      <c r="E74" s="19">
        <f>E75+E76+E77</f>
        <v>1215.506</v>
      </c>
      <c r="F74" s="20"/>
      <c r="G74" s="35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</row>
    <row r="75" spans="1:34" ht="32.25" thickBot="1">
      <c r="A75" s="18" t="s">
        <v>141</v>
      </c>
      <c r="B75" s="11" t="s">
        <v>144</v>
      </c>
      <c r="C75" s="12" t="s">
        <v>68</v>
      </c>
      <c r="D75" s="19">
        <v>4.666</v>
      </c>
      <c r="E75" s="19">
        <v>4.666</v>
      </c>
      <c r="F75" s="20"/>
      <c r="G75" s="35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</row>
    <row r="76" spans="1:34" ht="32.25" thickBot="1">
      <c r="A76" s="18" t="s">
        <v>142</v>
      </c>
      <c r="B76" s="11" t="s">
        <v>145</v>
      </c>
      <c r="C76" s="12" t="s">
        <v>68</v>
      </c>
      <c r="D76" s="19">
        <v>527.54</v>
      </c>
      <c r="E76" s="19">
        <v>565.82</v>
      </c>
      <c r="F76" s="20"/>
      <c r="G76" s="35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</row>
    <row r="77" spans="1:34" ht="32.25" thickBot="1">
      <c r="A77" s="18" t="s">
        <v>143</v>
      </c>
      <c r="B77" s="11" t="s">
        <v>146</v>
      </c>
      <c r="C77" s="12" t="s">
        <v>68</v>
      </c>
      <c r="D77" s="19">
        <v>594.1</v>
      </c>
      <c r="E77" s="19">
        <v>645.02</v>
      </c>
      <c r="F77" s="20"/>
      <c r="G77" s="35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</row>
    <row r="78" spans="1:34" ht="16.5" thickBot="1">
      <c r="A78" s="18">
        <v>6</v>
      </c>
      <c r="B78" s="11" t="s">
        <v>69</v>
      </c>
      <c r="C78" s="12" t="s">
        <v>70</v>
      </c>
      <c r="D78" s="19">
        <v>53.64</v>
      </c>
      <c r="E78" s="19">
        <v>53.198</v>
      </c>
      <c r="F78" s="20"/>
      <c r="G78" s="35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</row>
    <row r="79" spans="1:34" ht="32.25" thickBot="1">
      <c r="A79" s="18">
        <v>7</v>
      </c>
      <c r="B79" s="11" t="s">
        <v>71</v>
      </c>
      <c r="C79" s="12" t="s">
        <v>13</v>
      </c>
      <c r="D79" s="19">
        <v>0</v>
      </c>
      <c r="E79" s="19">
        <f>E80</f>
        <v>127437.34</v>
      </c>
      <c r="F79" s="20"/>
      <c r="G79" s="35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</row>
    <row r="80" spans="1:34" ht="32.25" thickBot="1">
      <c r="A80" s="18" t="s">
        <v>98</v>
      </c>
      <c r="B80" s="11" t="s">
        <v>72</v>
      </c>
      <c r="C80" s="12" t="s">
        <v>13</v>
      </c>
      <c r="D80" s="19" t="s">
        <v>147</v>
      </c>
      <c r="E80" s="19">
        <v>127437.34</v>
      </c>
      <c r="F80" s="20"/>
      <c r="G80" s="35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</row>
    <row r="81" spans="1:34" ht="48" thickBot="1">
      <c r="A81" s="18">
        <v>8</v>
      </c>
      <c r="B81" s="11" t="s">
        <v>73</v>
      </c>
      <c r="C81" s="12" t="s">
        <v>70</v>
      </c>
      <c r="D81" s="19" t="s">
        <v>147</v>
      </c>
      <c r="E81" s="12" t="s">
        <v>11</v>
      </c>
      <c r="F81" s="12" t="s">
        <v>11</v>
      </c>
      <c r="G81" s="35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</row>
    <row r="82" ht="15">
      <c r="A82" s="1"/>
    </row>
    <row r="83" spans="1:6" ht="15.75">
      <c r="A83" s="49" t="s">
        <v>74</v>
      </c>
      <c r="B83" s="49"/>
      <c r="C83" s="49"/>
      <c r="D83" s="49"/>
      <c r="E83" s="49"/>
      <c r="F83" s="49"/>
    </row>
    <row r="84" spans="1:6" ht="59.25" customHeight="1">
      <c r="A84" s="53" t="s">
        <v>75</v>
      </c>
      <c r="B84" s="53"/>
      <c r="C84" s="53"/>
      <c r="D84" s="53"/>
      <c r="E84" s="53"/>
      <c r="F84" s="53"/>
    </row>
    <row r="85" spans="1:6" ht="36.75" customHeight="1">
      <c r="A85" s="53" t="s">
        <v>76</v>
      </c>
      <c r="B85" s="53"/>
      <c r="C85" s="53"/>
      <c r="D85" s="53"/>
      <c r="E85" s="53"/>
      <c r="F85" s="53"/>
    </row>
    <row r="86" spans="1:6" ht="33" customHeight="1">
      <c r="A86" s="53" t="s">
        <v>77</v>
      </c>
      <c r="B86" s="53"/>
      <c r="C86" s="53"/>
      <c r="D86" s="53"/>
      <c r="E86" s="53"/>
      <c r="F86" s="53"/>
    </row>
    <row r="87" spans="1:6" ht="32.25" customHeight="1">
      <c r="A87" s="53" t="s">
        <v>99</v>
      </c>
      <c r="B87" s="53"/>
      <c r="C87" s="53"/>
      <c r="D87" s="53"/>
      <c r="E87" s="53"/>
      <c r="F87" s="53"/>
    </row>
    <row r="88" spans="1:6" ht="27" customHeight="1">
      <c r="A88" s="53" t="s">
        <v>100</v>
      </c>
      <c r="B88" s="53"/>
      <c r="C88" s="53"/>
      <c r="D88" s="53"/>
      <c r="E88" s="53"/>
      <c r="F88" s="53"/>
    </row>
  </sheetData>
  <sheetProtection/>
  <mergeCells count="24">
    <mergeCell ref="A88:F88"/>
    <mergeCell ref="A84:F84"/>
    <mergeCell ref="A85:F85"/>
    <mergeCell ref="A86:F86"/>
    <mergeCell ref="A87:F87"/>
    <mergeCell ref="F59:F60"/>
    <mergeCell ref="A5:F5"/>
    <mergeCell ref="A6:F6"/>
    <mergeCell ref="A83:F83"/>
    <mergeCell ref="A59:A60"/>
    <mergeCell ref="C59:C60"/>
    <mergeCell ref="D59:D60"/>
    <mergeCell ref="E59:E60"/>
    <mergeCell ref="F13:F14"/>
    <mergeCell ref="A57:A58"/>
    <mergeCell ref="C57:C58"/>
    <mergeCell ref="G57:G58"/>
    <mergeCell ref="D57:D58"/>
    <mergeCell ref="E57:E58"/>
    <mergeCell ref="F57:F58"/>
    <mergeCell ref="A13:A14"/>
    <mergeCell ref="B13:B14"/>
    <mergeCell ref="C13:C14"/>
    <mergeCell ref="D13:E13"/>
  </mergeCells>
  <printOptions/>
  <pageMargins left="0.5905511811023623" right="0.35433070866141736" top="0.2755905511811024" bottom="0.1968503937007874" header="0.1968503937007874" footer="0.15748031496062992"/>
  <pageSetup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Гусаров В.Н.</cp:lastModifiedBy>
  <cp:lastPrinted>2015-03-23T07:35:20Z</cp:lastPrinted>
  <dcterms:created xsi:type="dcterms:W3CDTF">2015-02-12T02:36:18Z</dcterms:created>
  <dcterms:modified xsi:type="dcterms:W3CDTF">2015-03-25T02:01:58Z</dcterms:modified>
  <cp:category/>
  <cp:version/>
  <cp:contentType/>
  <cp:contentStatus/>
</cp:coreProperties>
</file>